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емерикова\Проект 2026-2028\Проект решения\"/>
    </mc:Choice>
  </mc:AlternateContent>
  <bookViews>
    <workbookView xWindow="360" yWindow="15" windowWidth="20955" windowHeight="9720"/>
  </bookViews>
  <sheets>
    <sheet name="Ожидаемое исполнение" sheetId="1" r:id="rId1"/>
  </sheets>
  <definedNames>
    <definedName name="_xlnm.Print_Area" localSheetId="0">'Ожидаемое исполнение'!$A$1:$C$16</definedName>
  </definedNames>
  <calcPr calcId="162913" refMode="R1C1"/>
</workbook>
</file>

<file path=xl/calcChain.xml><?xml version="1.0" encoding="utf-8"?>
<calcChain xmlns="http://schemas.openxmlformats.org/spreadsheetml/2006/main">
  <c r="C13" i="1" l="1"/>
  <c r="B13" i="1"/>
  <c r="B12" i="1"/>
  <c r="C12" i="1"/>
  <c r="C11" i="1"/>
  <c r="C10" i="1"/>
  <c r="C9" i="1"/>
  <c r="C8" i="1"/>
  <c r="B11" i="1"/>
  <c r="B10" i="1"/>
  <c r="B9" i="1"/>
  <c r="B8" i="1"/>
  <c r="C6" i="1" l="1"/>
  <c r="B6" i="1"/>
</calcChain>
</file>

<file path=xl/sharedStrings.xml><?xml version="1.0" encoding="utf-8"?>
<sst xmlns="http://schemas.openxmlformats.org/spreadsheetml/2006/main" count="15" uniqueCount="15">
  <si>
    <t xml:space="preserve">Ожидаемое исполнение бюджета Белоярского района </t>
  </si>
  <si>
    <t>за 2025 год</t>
  </si>
  <si>
    <t>Наименование показателя</t>
  </si>
  <si>
    <t>ДОХОДЫ, всего:</t>
  </si>
  <si>
    <t>в том числе:</t>
  </si>
  <si>
    <t>налоговые доходы</t>
  </si>
  <si>
    <t>НДФЛ</t>
  </si>
  <si>
    <t>неналоговые доходы</t>
  </si>
  <si>
    <t>безвозмездные поступления</t>
  </si>
  <si>
    <t>РАСХОДЫ, всего:</t>
  </si>
  <si>
    <t>ДЕФИЦИТ (-), ПРОФИЦИТ (+)</t>
  </si>
  <si>
    <t xml:space="preserve">*Решение Думы Белоярского района от 05.12.2024 № 83 "О бюджете Белоярского района на 2025 год и плановый период 2026 и 2027 годов" с учетом изменений, внесенных решениями Думы Белоярского района:
1) от 06.05.2025 № 15 "О внесении изменений в решение Думы Белоярского района от 5 декабря 2024 года № 83";
2) от 11.09.2025 № 48 "О внесении изменений в решение Думы Белоярского района от 5 декабря 2024 года № 83".
</t>
  </si>
  <si>
    <t>Ожидаемое исполнение 
за 2025 год</t>
  </si>
  <si>
    <t>Уточненный 
план на 2025 год*</t>
  </si>
  <si>
    <t xml:space="preserve"> 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</si>
</sst>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\ ##0.00_р_._-;\-* #\ ##0.00_р_._-;_-* \-??_р_._-;_-@_-"/>
    <numFmt numFmtId="165" formatCode="#,##0.0"/>
  </numFmts>
  <fonts count="14" x14ac:knownFonts="1">
    <font>
      <sz val="11"/>
      <color indexed="64"/>
      <name val="Calibri"/>
    </font>
    <font>
      <sz val="10"/>
      <name val="Arial"/>
      <family val="2"/>
      <charset val="204"/>
    </font>
    <font>
      <sz val="12"/>
      <color indexed="64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i/>
      <sz val="12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i/>
      <sz val="12"/>
      <color indexed="6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64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164" fontId="10" fillId="0" borderId="0" applyBorder="0" applyProtection="0"/>
  </cellStyleXfs>
  <cellXfs count="23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/>
    <xf numFmtId="0" fontId="9" fillId="0" borderId="1" xfId="0" applyFont="1" applyBorder="1" applyAlignment="1">
      <alignment horizontal="justify" vertical="center" wrapText="1"/>
    </xf>
    <xf numFmtId="0" fontId="8" fillId="0" borderId="0" xfId="0" applyFont="1" applyAlignment="1">
      <alignment vertical="center"/>
    </xf>
    <xf numFmtId="4" fontId="2" fillId="0" borderId="0" xfId="0" applyNumberFormat="1" applyFont="1"/>
    <xf numFmtId="165" fontId="11" fillId="0" borderId="1" xfId="3" applyNumberFormat="1" applyFont="1" applyFill="1" applyBorder="1" applyAlignment="1" applyProtection="1">
      <alignment horizontal="center" vertical="center"/>
    </xf>
    <xf numFmtId="165" fontId="12" fillId="0" borderId="1" xfId="3" applyNumberFormat="1" applyFont="1" applyFill="1" applyBorder="1" applyAlignment="1" applyProtection="1">
      <alignment horizontal="center" vertical="center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13" fillId="0" borderId="1" xfId="3" applyNumberFormat="1" applyFont="1" applyFill="1" applyBorder="1" applyAlignment="1" applyProtection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165" fontId="2" fillId="0" borderId="1" xfId="3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H15"/>
  <sheetViews>
    <sheetView tabSelected="1" view="pageBreakPreview" zoomScale="142" workbookViewId="0">
      <selection activeCell="I6" sqref="I6"/>
    </sheetView>
  </sheetViews>
  <sheetFormatPr defaultColWidth="9.140625" defaultRowHeight="15.75" x14ac:dyDescent="0.25"/>
  <cols>
    <col min="1" max="1" width="37.28515625" style="1" customWidth="1"/>
    <col min="2" max="2" width="23.85546875" style="2" customWidth="1"/>
    <col min="3" max="3" width="22.28515625" style="2" customWidth="1"/>
    <col min="4" max="1022" width="9.140625" style="2"/>
  </cols>
  <sheetData>
    <row r="2" spans="1:6" ht="15" customHeight="1" x14ac:dyDescent="0.25">
      <c r="A2" s="21" t="s">
        <v>0</v>
      </c>
      <c r="B2" s="21"/>
      <c r="C2" s="21"/>
      <c r="D2" s="3"/>
      <c r="E2" s="3"/>
      <c r="F2" s="3"/>
    </row>
    <row r="3" spans="1:6" ht="18.75" x14ac:dyDescent="0.25">
      <c r="A3" s="21" t="s">
        <v>1</v>
      </c>
      <c r="B3" s="21"/>
      <c r="C3" s="21"/>
      <c r="D3" s="3"/>
      <c r="E3" s="3"/>
      <c r="F3" s="3"/>
    </row>
    <row r="4" spans="1:6" ht="15.75" customHeight="1" x14ac:dyDescent="0.25">
      <c r="A4" s="4"/>
      <c r="B4" s="4"/>
      <c r="C4" s="5" t="s">
        <v>14</v>
      </c>
      <c r="D4" s="4"/>
      <c r="E4" s="4"/>
      <c r="F4" s="4"/>
    </row>
    <row r="5" spans="1:6" ht="50.25" customHeight="1" x14ac:dyDescent="0.25">
      <c r="A5" s="6" t="s">
        <v>2</v>
      </c>
      <c r="B5" s="6" t="s">
        <v>13</v>
      </c>
      <c r="C5" s="6" t="s">
        <v>12</v>
      </c>
    </row>
    <row r="6" spans="1:6" s="7" customFormat="1" x14ac:dyDescent="0.25">
      <c r="A6" s="8" t="s">
        <v>3</v>
      </c>
      <c r="B6" s="15">
        <f>B8+B10+B11</f>
        <v>5684484.4847999997</v>
      </c>
      <c r="C6" s="15">
        <f>C8+C10+C11</f>
        <v>5684484.4847999997</v>
      </c>
    </row>
    <row r="7" spans="1:6" s="2" customFormat="1" x14ac:dyDescent="0.25">
      <c r="A7" s="9" t="s">
        <v>4</v>
      </c>
      <c r="B7" s="16"/>
      <c r="C7" s="16"/>
    </row>
    <row r="8" spans="1:6" s="7" customFormat="1" x14ac:dyDescent="0.25">
      <c r="A8" s="10" t="s">
        <v>5</v>
      </c>
      <c r="B8" s="17">
        <f>1697263184.33/1000</f>
        <v>1697263.1843299998</v>
      </c>
      <c r="C8" s="17">
        <f>1697263184.33/1000</f>
        <v>1697263.1843299998</v>
      </c>
    </row>
    <row r="9" spans="1:6" x14ac:dyDescent="0.25">
      <c r="A9" s="9" t="s">
        <v>6</v>
      </c>
      <c r="B9" s="16">
        <f>1593454877.48/1000</f>
        <v>1593454.87748</v>
      </c>
      <c r="C9" s="16">
        <f>1593454877.48/1000</f>
        <v>1593454.87748</v>
      </c>
    </row>
    <row r="10" spans="1:6" s="7" customFormat="1" x14ac:dyDescent="0.25">
      <c r="A10" s="10" t="s">
        <v>7</v>
      </c>
      <c r="B10" s="18">
        <f>120667659.85/1000</f>
        <v>120667.65985</v>
      </c>
      <c r="C10" s="18">
        <f>120667659.85/1000</f>
        <v>120667.65985</v>
      </c>
    </row>
    <row r="11" spans="1:6" s="7" customFormat="1" x14ac:dyDescent="0.25">
      <c r="A11" s="10" t="s">
        <v>8</v>
      </c>
      <c r="B11" s="18">
        <f>3866553640.62/1000</f>
        <v>3866553.6406199997</v>
      </c>
      <c r="C11" s="18">
        <f>3866553640.62/1000</f>
        <v>3866553.6406199997</v>
      </c>
    </row>
    <row r="12" spans="1:6" s="11" customFormat="1" x14ac:dyDescent="0.25">
      <c r="A12" s="12" t="s">
        <v>9</v>
      </c>
      <c r="B12" s="19">
        <f>5867131.1</f>
        <v>5867131.0999999996</v>
      </c>
      <c r="C12" s="19">
        <f>B12</f>
        <v>5867131.0999999996</v>
      </c>
    </row>
    <row r="13" spans="1:6" s="13" customFormat="1" x14ac:dyDescent="0.25">
      <c r="A13" s="12" t="s">
        <v>10</v>
      </c>
      <c r="B13" s="20">
        <f>B6-B12</f>
        <v>-182646.61519999988</v>
      </c>
      <c r="C13" s="20">
        <f>C6-C12</f>
        <v>-182646.61519999988</v>
      </c>
    </row>
    <row r="14" spans="1:6" x14ac:dyDescent="0.25">
      <c r="B14" s="14"/>
      <c r="C14" s="14"/>
    </row>
    <row r="15" spans="1:6" ht="110.25" customHeight="1" x14ac:dyDescent="0.25">
      <c r="A15" s="22" t="s">
        <v>11</v>
      </c>
      <c r="B15" s="22"/>
      <c r="C15" s="22"/>
    </row>
  </sheetData>
  <mergeCells count="3">
    <mergeCell ref="A2:C2"/>
    <mergeCell ref="A3:C3"/>
    <mergeCell ref="A15:C15"/>
  </mergeCells>
  <pageMargins left="0.98402777777777795" right="0.59027777777777801" top="0.98402777777777795" bottom="0.78750000000000009" header="0.51180555555555496" footer="0.51180555555555496"/>
  <pageSetup paperSize="9" firstPageNumber="235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Ожидаемое исполнение</vt:lpstr>
      <vt:lpstr>'Ожидаемое исполнение'!Область_печати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revision>3</cp:revision>
  <cp:lastPrinted>2025-11-17T09:19:33Z</cp:lastPrinted>
  <dcterms:created xsi:type="dcterms:W3CDTF">2006-09-16T00:00:00Z</dcterms:created>
  <dcterms:modified xsi:type="dcterms:W3CDTF">2025-11-18T11:58:59Z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ICV">
    <vt:lpwstr>535BE559C79D4D88923EB9577F3656D1</vt:lpwstr>
  </property>
  <property fmtid="{D5CDD505-2E9C-101B-9397-08002B2CF9AE}" pid="9" name="KSOProductBuildVer">
    <vt:lpwstr>1049-11.2.0.11380</vt:lpwstr>
  </property>
</Properties>
</file>